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14115" windowHeight="44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1" i="1" l="1"/>
  <c r="D11" i="1" s="1"/>
  <c r="G10" i="1"/>
  <c r="D10" i="1"/>
  <c r="J10" i="1" s="1"/>
  <c r="G9" i="1"/>
  <c r="D9" i="1" s="1"/>
  <c r="G8" i="1"/>
  <c r="D8" i="1" s="1"/>
  <c r="G7" i="1"/>
  <c r="D7" i="1" s="1"/>
  <c r="H8" i="1" l="1"/>
  <c r="I8" i="1" s="1"/>
  <c r="K8" i="1"/>
  <c r="K11" i="1"/>
  <c r="H11" i="1"/>
  <c r="I11" i="1" s="1"/>
  <c r="J11" i="1"/>
  <c r="K9" i="1"/>
  <c r="H9" i="1"/>
  <c r="I9" i="1" s="1"/>
  <c r="J9" i="1"/>
  <c r="K7" i="1"/>
  <c r="H7" i="1"/>
  <c r="I7" i="1" s="1"/>
  <c r="J7" i="1"/>
  <c r="H10" i="1"/>
  <c r="I10" i="1" s="1"/>
  <c r="K10" i="1"/>
  <c r="J8" i="1"/>
</calcChain>
</file>

<file path=xl/sharedStrings.xml><?xml version="1.0" encoding="utf-8"?>
<sst xmlns="http://schemas.openxmlformats.org/spreadsheetml/2006/main" count="18" uniqueCount="18">
  <si>
    <t>MMH COMMUNITIES</t>
  </si>
  <si>
    <t>FLR. AREA</t>
  </si>
  <si>
    <t>LOT AREA</t>
  </si>
  <si>
    <t>MF</t>
  </si>
  <si>
    <t>GF</t>
  </si>
  <si>
    <t>TOTAL DOWN  PAYMENT</t>
  </si>
  <si>
    <t>THERESA HEIGHTS</t>
  </si>
  <si>
    <t>TOWNHOUSES</t>
  </si>
  <si>
    <t>SINGLE DETACHED</t>
  </si>
  <si>
    <t>Free Tripping Call/Text : RHEA - 09298098484 / 09175432788</t>
  </si>
  <si>
    <t>TOTAL CONTRACT PRICE</t>
  </si>
  <si>
    <t>UNIT SELLING PRICE</t>
  </si>
  <si>
    <t xml:space="preserve">MONTHLY AMORTIZATION </t>
  </si>
  <si>
    <t>IN-HOUSE FINANCING (10yrs.to pay)</t>
  </si>
  <si>
    <t>BANK FINANCING    (15yrs. to pay)</t>
  </si>
  <si>
    <t>MONTHLY           DOWN PAYMENT  (15 mos. 0%int.)</t>
  </si>
  <si>
    <r>
      <t xml:space="preserve">                                                                        </t>
    </r>
    <r>
      <rPr>
        <b/>
        <sz val="16"/>
        <color theme="1"/>
        <rFont val="Calibri"/>
        <family val="2"/>
        <scheme val="minor"/>
      </rPr>
      <t xml:space="preserve">  </t>
    </r>
    <r>
      <rPr>
        <b/>
        <i/>
        <u/>
        <sz val="16"/>
        <color theme="1"/>
        <rFont val="Calibri"/>
        <family val="2"/>
        <scheme val="minor"/>
      </rPr>
      <t xml:space="preserve">  (PRE-SELLING)</t>
    </r>
  </si>
  <si>
    <r>
      <rPr>
        <b/>
        <i/>
        <u/>
        <sz val="8"/>
        <color theme="1"/>
        <rFont val="Calibri"/>
        <family val="2"/>
        <scheme val="minor"/>
      </rPr>
      <t>REQUIREMENTS:</t>
    </r>
    <r>
      <rPr>
        <b/>
        <i/>
        <sz val="8"/>
        <color theme="1"/>
        <rFont val="Calibri"/>
        <family val="2"/>
        <scheme val="minor"/>
      </rPr>
      <t xml:space="preserve"> Post-Dated Checks, 3pcs 1x1 picture, Marriage/Birth Certificate, 2 valid ID's,Proof of Billing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</si>
</sst>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7" xfId="1" applyFont="1" applyBorder="1"/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7" xfId="1" applyFont="1" applyBorder="1"/>
    <xf numFmtId="43" fontId="2" fillId="0" borderId="7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 wrapText="1"/>
    </xf>
    <xf numFmtId="43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2" fillId="0" borderId="12" xfId="1" applyFont="1" applyBorder="1"/>
    <xf numFmtId="0" fontId="2" fillId="2" borderId="1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 applyAlignment="1"/>
    <xf numFmtId="0" fontId="2" fillId="2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4" fillId="4" borderId="2" xfId="0" applyFont="1" applyFill="1" applyBorder="1" applyAlignment="1"/>
    <xf numFmtId="0" fontId="0" fillId="0" borderId="0" xfId="0" applyAlignment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2" xfId="0" applyFont="1" applyBorder="1" applyAlignment="1"/>
    <xf numFmtId="0" fontId="2" fillId="2" borderId="14" xfId="0" applyFont="1" applyFill="1" applyBorder="1" applyAlignment="1">
      <alignment horizontal="center" vertical="center" wrapText="1"/>
    </xf>
    <xf numFmtId="0" fontId="0" fillId="2" borderId="17" xfId="0" applyFill="1" applyBorder="1" applyAlignment="1"/>
    <xf numFmtId="0" fontId="5" fillId="0" borderId="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tabSelected="1" workbookViewId="0">
      <selection activeCell="O11" sqref="O11"/>
    </sheetView>
  </sheetViews>
  <sheetFormatPr defaultRowHeight="15" x14ac:dyDescent="0.25"/>
  <cols>
    <col min="1" max="1" width="13.140625" customWidth="1"/>
    <col min="2" max="2" width="5.42578125" customWidth="1"/>
    <col min="3" max="3" width="5" customWidth="1"/>
    <col min="4" max="4" width="10.7109375" customWidth="1"/>
    <col min="5" max="5" width="11.42578125" hidden="1" customWidth="1"/>
    <col min="6" max="6" width="9.85546875" hidden="1" customWidth="1"/>
    <col min="7" max="7" width="10.7109375" hidden="1" customWidth="1"/>
    <col min="8" max="8" width="11.85546875" customWidth="1"/>
    <col min="9" max="9" width="12.85546875" customWidth="1"/>
    <col min="10" max="10" width="10.85546875" customWidth="1"/>
    <col min="11" max="11" width="10.42578125" customWidth="1"/>
  </cols>
  <sheetData>
    <row r="2" spans="1:11" ht="33.75" x14ac:dyDescent="0.25">
      <c r="A2" s="35" t="s">
        <v>16</v>
      </c>
      <c r="B2" s="8"/>
      <c r="C2" s="8"/>
      <c r="D2" s="10"/>
      <c r="E2" s="8"/>
      <c r="F2" s="8"/>
      <c r="G2" s="8"/>
      <c r="H2" s="24"/>
      <c r="I2" s="8"/>
      <c r="J2" s="9"/>
      <c r="K2" s="11"/>
    </row>
    <row r="3" spans="1:11" ht="15.75" thickBot="1" x14ac:dyDescent="0.3">
      <c r="A3" s="7"/>
      <c r="B3" s="8"/>
      <c r="C3" s="8"/>
      <c r="D3" s="8"/>
      <c r="E3" s="8"/>
      <c r="F3" s="8"/>
      <c r="G3" s="8"/>
      <c r="H3" s="8"/>
      <c r="I3" s="8"/>
      <c r="J3" s="9"/>
      <c r="K3" s="12"/>
    </row>
    <row r="4" spans="1:11" ht="21.75" customHeight="1" thickBot="1" x14ac:dyDescent="0.3">
      <c r="A4" s="33" t="s">
        <v>0</v>
      </c>
      <c r="B4" s="33" t="s">
        <v>1</v>
      </c>
      <c r="C4" s="33" t="s">
        <v>2</v>
      </c>
      <c r="D4" s="33" t="s">
        <v>10</v>
      </c>
      <c r="E4" s="33" t="s">
        <v>11</v>
      </c>
      <c r="F4" s="33" t="s">
        <v>3</v>
      </c>
      <c r="G4" s="33" t="s">
        <v>4</v>
      </c>
      <c r="H4" s="33" t="s">
        <v>5</v>
      </c>
      <c r="I4" s="33" t="s">
        <v>15</v>
      </c>
      <c r="J4" s="25" t="s">
        <v>12</v>
      </c>
      <c r="K4" s="26"/>
    </row>
    <row r="5" spans="1:11" ht="34.5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22" t="s">
        <v>13</v>
      </c>
      <c r="K5" s="22" t="s">
        <v>14</v>
      </c>
    </row>
    <row r="6" spans="1:11" x14ac:dyDescent="0.25">
      <c r="A6" s="23" t="s">
        <v>6</v>
      </c>
      <c r="B6" s="1"/>
      <c r="C6" s="1"/>
      <c r="D6" s="2"/>
      <c r="E6" s="2"/>
      <c r="F6" s="6">
        <v>25000</v>
      </c>
      <c r="G6" s="2"/>
      <c r="H6" s="3"/>
      <c r="I6" s="3"/>
      <c r="J6" s="4"/>
      <c r="K6" s="5"/>
    </row>
    <row r="7" spans="1:11" x14ac:dyDescent="0.25">
      <c r="A7" s="29" t="s">
        <v>7</v>
      </c>
      <c r="B7" s="13">
        <v>28</v>
      </c>
      <c r="C7" s="14">
        <v>51</v>
      </c>
      <c r="D7" s="15">
        <f t="shared" ref="D7:D11" si="0">E7+F7+G7</f>
        <v>1191816.7926999999</v>
      </c>
      <c r="E7" s="15">
        <v>1127359.22</v>
      </c>
      <c r="F7" s="15">
        <v>25000</v>
      </c>
      <c r="G7" s="15">
        <f>E7*0.035</f>
        <v>39457.572700000004</v>
      </c>
      <c r="H7" s="16">
        <f t="shared" ref="H7:H11" si="1">D7*0.1-10000</f>
        <v>109181.67926999999</v>
      </c>
      <c r="I7" s="17">
        <f t="shared" ref="I7:I11" si="2">H7/15</f>
        <v>7278.7786179999994</v>
      </c>
      <c r="J7" s="16">
        <f t="shared" ref="J7:J11" si="3">(D7*0.9)*0.01552664</f>
        <v>16654.419257586775</v>
      </c>
      <c r="K7" s="18">
        <f t="shared" ref="K7:K11" si="4">(D7*0.9)*0.00817083</f>
        <v>8764.319163867247</v>
      </c>
    </row>
    <row r="8" spans="1:11" x14ac:dyDescent="0.25">
      <c r="A8" s="30"/>
      <c r="B8" s="13">
        <v>38</v>
      </c>
      <c r="C8" s="14">
        <v>51</v>
      </c>
      <c r="D8" s="15">
        <f t="shared" si="0"/>
        <v>1426706.9376999999</v>
      </c>
      <c r="E8" s="15">
        <v>1354306.22</v>
      </c>
      <c r="F8" s="15">
        <v>25000</v>
      </c>
      <c r="G8" s="15">
        <f>E8*0.035</f>
        <v>47400.717700000001</v>
      </c>
      <c r="H8" s="16">
        <f t="shared" si="1"/>
        <v>132670.69376999998</v>
      </c>
      <c r="I8" s="17">
        <f t="shared" si="2"/>
        <v>8844.7129179999993</v>
      </c>
      <c r="J8" s="16">
        <f t="shared" si="3"/>
        <v>19936.768506453293</v>
      </c>
      <c r="K8" s="18">
        <f t="shared" si="4"/>
        <v>10491.641862990562</v>
      </c>
    </row>
    <row r="9" spans="1:11" x14ac:dyDescent="0.25">
      <c r="A9" s="30"/>
      <c r="B9" s="13">
        <v>54</v>
      </c>
      <c r="C9" s="14">
        <v>51</v>
      </c>
      <c r="D9" s="15">
        <f t="shared" si="0"/>
        <v>2287256.35255</v>
      </c>
      <c r="E9" s="15">
        <v>2185754.9300000002</v>
      </c>
      <c r="F9" s="15">
        <v>25000</v>
      </c>
      <c r="G9" s="15">
        <f>E9*0.035</f>
        <v>76501.422550000018</v>
      </c>
      <c r="H9" s="16">
        <f t="shared" si="1"/>
        <v>218725.635255</v>
      </c>
      <c r="I9" s="17">
        <f t="shared" si="2"/>
        <v>14581.709016999999</v>
      </c>
      <c r="J9" s="16">
        <f t="shared" si="3"/>
        <v>31962.065376381241</v>
      </c>
      <c r="K9" s="18">
        <f t="shared" si="4"/>
        <v>16819.904540795505</v>
      </c>
    </row>
    <row r="10" spans="1:11" x14ac:dyDescent="0.25">
      <c r="A10" s="30" t="s">
        <v>8</v>
      </c>
      <c r="B10" s="13">
        <v>60</v>
      </c>
      <c r="C10" s="14">
        <v>102</v>
      </c>
      <c r="D10" s="15">
        <f t="shared" si="0"/>
        <v>2818137.43285</v>
      </c>
      <c r="E10" s="15">
        <v>2698683.51</v>
      </c>
      <c r="F10" s="15">
        <v>25000</v>
      </c>
      <c r="G10" s="15">
        <f>E10*0.035</f>
        <v>94453.922850000003</v>
      </c>
      <c r="H10" s="16">
        <f t="shared" si="1"/>
        <v>271813.74328500003</v>
      </c>
      <c r="I10" s="17">
        <f t="shared" si="2"/>
        <v>18120.916219000002</v>
      </c>
      <c r="J10" s="16">
        <f t="shared" si="3"/>
        <v>39380.584851347514</v>
      </c>
      <c r="K10" s="18">
        <f t="shared" si="4"/>
        <v>20723.869692408392</v>
      </c>
    </row>
    <row r="11" spans="1:11" ht="15.75" thickBot="1" x14ac:dyDescent="0.3">
      <c r="A11" s="31"/>
      <c r="B11" s="19">
        <v>70</v>
      </c>
      <c r="C11" s="20">
        <v>102</v>
      </c>
      <c r="D11" s="15">
        <f t="shared" si="0"/>
        <v>3126430.7507500001</v>
      </c>
      <c r="E11" s="21">
        <v>2996551.45</v>
      </c>
      <c r="F11" s="15">
        <v>25000</v>
      </c>
      <c r="G11" s="15">
        <f>E11*0.035</f>
        <v>104879.30075000001</v>
      </c>
      <c r="H11" s="16">
        <f t="shared" si="1"/>
        <v>302643.075075</v>
      </c>
      <c r="I11" s="17">
        <f t="shared" si="2"/>
        <v>20176.205005</v>
      </c>
      <c r="J11" s="16">
        <f t="shared" si="3"/>
        <v>43688.668276642478</v>
      </c>
      <c r="K11" s="18">
        <f t="shared" si="4"/>
        <v>22990.980754035561</v>
      </c>
    </row>
    <row r="12" spans="1:11" x14ac:dyDescent="0.25">
      <c r="A12" s="32" t="s">
        <v>17</v>
      </c>
      <c r="B12" s="28"/>
      <c r="C12" s="28"/>
      <c r="D12" s="28"/>
      <c r="E12" s="28"/>
      <c r="F12" s="28"/>
      <c r="G12" s="28"/>
      <c r="H12" s="28"/>
      <c r="I12" s="28"/>
    </row>
    <row r="13" spans="1:11" x14ac:dyDescent="0.25">
      <c r="A13" s="27" t="s">
        <v>9</v>
      </c>
      <c r="B13" s="28"/>
      <c r="C13" s="28"/>
      <c r="D13" s="28"/>
      <c r="E13" s="28"/>
      <c r="F13" s="28"/>
      <c r="G13" s="28"/>
      <c r="H13" s="28"/>
      <c r="I13" s="28"/>
    </row>
  </sheetData>
  <mergeCells count="14">
    <mergeCell ref="J4:K4"/>
    <mergeCell ref="A13:I13"/>
    <mergeCell ref="A7:A9"/>
    <mergeCell ref="A10:A11"/>
    <mergeCell ref="A12:I1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Rhea</dc:creator>
  <cp:lastModifiedBy>Rhea</cp:lastModifiedBy>
  <dcterms:created xsi:type="dcterms:W3CDTF">2013-01-27T11:32:38Z</dcterms:created>
  <dcterms:modified xsi:type="dcterms:W3CDTF">2013-07-25T08:47:37Z</dcterms:modified>
</cp:coreProperties>
</file>