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90" windowWidth="14115" windowHeight="44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1" i="1" l="1"/>
  <c r="D11" i="1" s="1"/>
  <c r="G10" i="1"/>
  <c r="D10" i="1"/>
  <c r="J10" i="1" s="1"/>
  <c r="G9" i="1"/>
  <c r="D9" i="1" s="1"/>
  <c r="G8" i="1"/>
  <c r="D8" i="1" s="1"/>
  <c r="E7" i="1"/>
  <c r="G7" i="1" s="1"/>
  <c r="D7" i="1" s="1"/>
  <c r="K11" i="1" l="1"/>
  <c r="H11" i="1"/>
  <c r="I11" i="1" s="1"/>
  <c r="J11" i="1"/>
  <c r="K9" i="1"/>
  <c r="H9" i="1"/>
  <c r="I9" i="1" s="1"/>
  <c r="J9" i="1"/>
  <c r="K7" i="1"/>
  <c r="H7" i="1"/>
  <c r="I7" i="1" s="1"/>
  <c r="J7" i="1"/>
  <c r="H10" i="1"/>
  <c r="I10" i="1" s="1"/>
  <c r="K10" i="1"/>
  <c r="J8" i="1"/>
  <c r="H8" i="1"/>
  <c r="I8" i="1" s="1"/>
  <c r="K8" i="1"/>
</calcChain>
</file>

<file path=xl/sharedStrings.xml><?xml version="1.0" encoding="utf-8"?>
<sst xmlns="http://schemas.openxmlformats.org/spreadsheetml/2006/main" count="19" uniqueCount="19">
  <si>
    <t>MMH COMMUNITIES</t>
  </si>
  <si>
    <t>FLR. AREA</t>
  </si>
  <si>
    <t>LOT AREA</t>
  </si>
  <si>
    <t>MF</t>
  </si>
  <si>
    <t>GF</t>
  </si>
  <si>
    <t>TOTAL DOWN  PAYMENT</t>
  </si>
  <si>
    <t>TOWNHOUSES</t>
  </si>
  <si>
    <t>SINGLE DETACHED</t>
  </si>
  <si>
    <t>REQUIREMENTS: Post-Dated Checks, 3pcs 1x1 picture, Marriage/Birth Certificate, 2 valid ID's,Proof of Billing</t>
  </si>
  <si>
    <t>Free Tripping Call/Text : RHEA - 09298098484 / 09175432788</t>
  </si>
  <si>
    <t>TOTAL CONTRACT PRICE</t>
  </si>
  <si>
    <t>UNIT SELLING PRICE</t>
  </si>
  <si>
    <t>MONTHLY DOWNPAYMENT  (15 mos. 0%int.)</t>
  </si>
  <si>
    <t xml:space="preserve">MONTHLY AMORTIZATION </t>
  </si>
  <si>
    <t>IN-HOUSE FINANCING (10yrs.to pay)</t>
  </si>
  <si>
    <t>BANK FINANCING    (15yrs. to pay)</t>
  </si>
  <si>
    <t>ISABEL TERRACES</t>
  </si>
  <si>
    <t>STARTER HOMES</t>
  </si>
  <si>
    <r>
      <t xml:space="preserve">                                                                           </t>
    </r>
    <r>
      <rPr>
        <b/>
        <i/>
        <u/>
        <sz val="16"/>
        <color theme="1"/>
        <rFont val="Calibri"/>
        <family val="2"/>
        <scheme val="minor"/>
      </rPr>
      <t xml:space="preserve"> PRE-SELLING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</si>
</sst>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Border="1" applyAlignment="1"/>
    <xf numFmtId="0" fontId="3" fillId="4" borderId="1" xfId="0" applyFont="1" applyFill="1" applyBorder="1" applyAlignment="1"/>
    <xf numFmtId="0" fontId="0" fillId="0" borderId="0" xfId="0" applyAlignment="1"/>
    <xf numFmtId="0" fontId="5" fillId="0" borderId="1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6" fillId="0" borderId="12" xfId="0" applyFont="1" applyBorder="1"/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5" xfId="0" applyFill="1" applyBorder="1" applyAlignment="1"/>
    <xf numFmtId="0" fontId="2" fillId="2" borderId="1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0" borderId="17" xfId="0" applyFont="1" applyBorder="1"/>
    <xf numFmtId="0" fontId="4" fillId="0" borderId="4" xfId="0" applyFont="1" applyBorder="1"/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3" fontId="2" fillId="0" borderId="6" xfId="1" applyFont="1" applyBorder="1"/>
    <xf numFmtId="43" fontId="2" fillId="0" borderId="6" xfId="0" applyNumberFormat="1" applyFont="1" applyBorder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 wrapText="1"/>
    </xf>
    <xf numFmtId="43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43" fontId="2" fillId="0" borderId="6" xfId="1" applyFont="1" applyBorder="1" applyAlignment="1"/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43" fontId="2" fillId="0" borderId="11" xfId="1" applyFont="1" applyBorder="1"/>
    <xf numFmtId="0" fontId="4" fillId="0" borderId="0" xfId="0" applyFont="1"/>
    <xf numFmtId="0" fontId="4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3"/>
  <sheetViews>
    <sheetView tabSelected="1" workbookViewId="0">
      <selection activeCell="L13" sqref="L13"/>
    </sheetView>
  </sheetViews>
  <sheetFormatPr defaultRowHeight="15" x14ac:dyDescent="0.25"/>
  <cols>
    <col min="1" max="1" width="13.140625" customWidth="1"/>
    <col min="2" max="2" width="5.42578125" customWidth="1"/>
    <col min="3" max="3" width="5" customWidth="1"/>
    <col min="4" max="4" width="10.7109375" customWidth="1"/>
    <col min="5" max="5" width="11.85546875" hidden="1" customWidth="1"/>
    <col min="6" max="6" width="9.85546875" hidden="1" customWidth="1"/>
    <col min="7" max="7" width="10.7109375" hidden="1" customWidth="1"/>
    <col min="8" max="8" width="11.85546875" customWidth="1"/>
    <col min="9" max="9" width="12.140625" customWidth="1"/>
    <col min="10" max="10" width="9.7109375" customWidth="1"/>
    <col min="11" max="11" width="9.85546875" customWidth="1"/>
  </cols>
  <sheetData>
    <row r="2" spans="1:11" ht="33.75" x14ac:dyDescent="0.5">
      <c r="A2" s="4" t="s">
        <v>18</v>
      </c>
      <c r="B2" s="5"/>
      <c r="C2" s="5"/>
      <c r="D2" s="5"/>
      <c r="E2" s="5"/>
      <c r="F2" s="5"/>
      <c r="G2" s="5"/>
      <c r="H2" s="7"/>
      <c r="I2" s="5"/>
      <c r="J2" s="6"/>
      <c r="K2" s="8"/>
    </row>
    <row r="3" spans="1:11" ht="15.75" thickBot="1" x14ac:dyDescent="0.3">
      <c r="A3" s="4"/>
      <c r="B3" s="5"/>
      <c r="C3" s="5"/>
      <c r="D3" s="5"/>
      <c r="E3" s="5"/>
      <c r="F3" s="5"/>
      <c r="G3" s="5"/>
      <c r="H3" s="5"/>
      <c r="I3" s="5"/>
      <c r="J3" s="6"/>
      <c r="K3" s="9"/>
    </row>
    <row r="4" spans="1:11" ht="15.75" customHeight="1" thickBot="1" x14ac:dyDescent="0.3">
      <c r="A4" s="10" t="s">
        <v>0</v>
      </c>
      <c r="B4" s="10" t="s">
        <v>1</v>
      </c>
      <c r="C4" s="10" t="s">
        <v>2</v>
      </c>
      <c r="D4" s="10" t="s">
        <v>10</v>
      </c>
      <c r="E4" s="10" t="s">
        <v>11</v>
      </c>
      <c r="F4" s="10" t="s">
        <v>3</v>
      </c>
      <c r="G4" s="10" t="s">
        <v>4</v>
      </c>
      <c r="H4" s="10" t="s">
        <v>5</v>
      </c>
      <c r="I4" s="10" t="s">
        <v>12</v>
      </c>
      <c r="J4" s="11" t="s">
        <v>13</v>
      </c>
      <c r="K4" s="12"/>
    </row>
    <row r="5" spans="1:11" ht="45.75" thickBot="1" x14ac:dyDescent="0.3">
      <c r="A5" s="13"/>
      <c r="B5" s="13"/>
      <c r="C5" s="13"/>
      <c r="D5" s="13"/>
      <c r="E5" s="13"/>
      <c r="F5" s="13"/>
      <c r="G5" s="13"/>
      <c r="H5" s="13"/>
      <c r="I5" s="13"/>
      <c r="J5" s="14" t="s">
        <v>14</v>
      </c>
      <c r="K5" s="14" t="s">
        <v>15</v>
      </c>
    </row>
    <row r="6" spans="1:11" x14ac:dyDescent="0.25">
      <c r="A6" s="15" t="s">
        <v>16</v>
      </c>
      <c r="B6" s="16"/>
      <c r="C6" s="16"/>
      <c r="D6" s="16"/>
      <c r="E6" s="16"/>
      <c r="F6" s="16"/>
      <c r="G6" s="16"/>
      <c r="H6" s="16"/>
      <c r="I6" s="16"/>
      <c r="J6" s="16"/>
      <c r="K6" s="17"/>
    </row>
    <row r="7" spans="1:11" x14ac:dyDescent="0.25">
      <c r="A7" s="18" t="s">
        <v>17</v>
      </c>
      <c r="B7" s="19">
        <v>28</v>
      </c>
      <c r="C7" s="20">
        <v>51</v>
      </c>
      <c r="D7" s="21">
        <f>E7+F7+G7</f>
        <v>1161868.3018</v>
      </c>
      <c r="E7" s="21">
        <f>1098423.48</f>
        <v>1098423.48</v>
      </c>
      <c r="F7" s="21">
        <v>25000</v>
      </c>
      <c r="G7" s="21">
        <f>E7*0.035</f>
        <v>38444.821800000005</v>
      </c>
      <c r="H7" s="22">
        <f>D7*0.1-10000</f>
        <v>106186.83018</v>
      </c>
      <c r="I7" s="23">
        <f>H7/15</f>
        <v>7079.1220120000007</v>
      </c>
      <c r="J7" s="22">
        <f>(D7*0.9)*0.01552664</f>
        <v>16235.919764513957</v>
      </c>
      <c r="K7" s="24">
        <f>(D7*0.9)*0.00817083</f>
        <v>8544.0855387568463</v>
      </c>
    </row>
    <row r="8" spans="1:11" x14ac:dyDescent="0.25">
      <c r="A8" s="25" t="s">
        <v>6</v>
      </c>
      <c r="B8" s="19">
        <v>38</v>
      </c>
      <c r="C8" s="20">
        <v>51</v>
      </c>
      <c r="D8" s="21">
        <f>E8+F8+G8</f>
        <v>1396758.4468</v>
      </c>
      <c r="E8" s="26">
        <v>1325370.48</v>
      </c>
      <c r="F8" s="21">
        <v>25000</v>
      </c>
      <c r="G8" s="21">
        <f>E8*0.035</f>
        <v>46387.966800000002</v>
      </c>
      <c r="H8" s="22">
        <f>D8*0.1-10000</f>
        <v>129675.84468000001</v>
      </c>
      <c r="I8" s="23">
        <f>H8/15</f>
        <v>8645.0563120000006</v>
      </c>
      <c r="J8" s="22">
        <f t="shared" ref="J8:J11" si="0">(D8*0.9)*0.01552664</f>
        <v>19518.269013380479</v>
      </c>
      <c r="K8" s="24">
        <f t="shared" ref="K8:K11" si="1">(D8*0.9)*0.00817083</f>
        <v>10271.408237880161</v>
      </c>
    </row>
    <row r="9" spans="1:11" x14ac:dyDescent="0.25">
      <c r="A9" s="25"/>
      <c r="B9" s="19">
        <v>54</v>
      </c>
      <c r="C9" s="20">
        <v>51</v>
      </c>
      <c r="D9" s="21">
        <f t="shared" ref="D9:D11" si="2">E9+F9+G9</f>
        <v>2029787.3927499999</v>
      </c>
      <c r="E9" s="21">
        <v>1936992.65</v>
      </c>
      <c r="F9" s="21">
        <v>25000</v>
      </c>
      <c r="G9" s="21">
        <f>E9*0.035</f>
        <v>67794.742750000005</v>
      </c>
      <c r="H9" s="22">
        <f t="shared" ref="H9:H11" si="3">D9*0.1-10000</f>
        <v>192978.739275</v>
      </c>
      <c r="I9" s="23">
        <f t="shared" ref="I9:I11" si="4">H9/15</f>
        <v>12865.249285</v>
      </c>
      <c r="J9" s="22">
        <f t="shared" si="0"/>
        <v>28364.200311391069</v>
      </c>
      <c r="K9" s="24">
        <f t="shared" si="1"/>
        <v>14926.542950073133</v>
      </c>
    </row>
    <row r="10" spans="1:11" x14ac:dyDescent="0.25">
      <c r="A10" s="25" t="s">
        <v>7</v>
      </c>
      <c r="B10" s="19">
        <v>60</v>
      </c>
      <c r="C10" s="20">
        <v>102</v>
      </c>
      <c r="D10" s="21">
        <f t="shared" si="2"/>
        <v>2566511.3689000001</v>
      </c>
      <c r="E10" s="21">
        <v>2455566.54</v>
      </c>
      <c r="F10" s="21">
        <v>25000</v>
      </c>
      <c r="G10" s="21">
        <f>E10*0.035</f>
        <v>85944.828900000008</v>
      </c>
      <c r="H10" s="22">
        <f t="shared" si="3"/>
        <v>246651.13689000002</v>
      </c>
      <c r="I10" s="23">
        <f t="shared" si="4"/>
        <v>16443.409126000002</v>
      </c>
      <c r="J10" s="22">
        <f t="shared" si="0"/>
        <v>35864.368272735752</v>
      </c>
      <c r="K10" s="24">
        <f t="shared" si="1"/>
        <v>18873.475279514274</v>
      </c>
    </row>
    <row r="11" spans="1:11" ht="15.75" thickBot="1" x14ac:dyDescent="0.3">
      <c r="A11" s="27"/>
      <c r="B11" s="28">
        <v>70</v>
      </c>
      <c r="C11" s="29">
        <v>102</v>
      </c>
      <c r="D11" s="21">
        <f t="shared" si="2"/>
        <v>2918846.5863999999</v>
      </c>
      <c r="E11" s="30">
        <v>2795987.04</v>
      </c>
      <c r="F11" s="21">
        <v>25000</v>
      </c>
      <c r="G11" s="21">
        <f>E11*0.035</f>
        <v>97859.546400000007</v>
      </c>
      <c r="H11" s="22">
        <f t="shared" si="3"/>
        <v>281884.65863999998</v>
      </c>
      <c r="I11" s="23">
        <f t="shared" si="4"/>
        <v>18792.310576</v>
      </c>
      <c r="J11" s="22">
        <f t="shared" si="0"/>
        <v>40787.892146035527</v>
      </c>
      <c r="K11" s="24">
        <f t="shared" si="1"/>
        <v>21464.459328199242</v>
      </c>
    </row>
    <row r="12" spans="1:11" ht="15" customHeight="1" x14ac:dyDescent="0.25">
      <c r="A12" s="1" t="s">
        <v>8</v>
      </c>
      <c r="B12" s="32"/>
      <c r="C12" s="32"/>
      <c r="D12" s="32"/>
      <c r="E12" s="32"/>
      <c r="F12" s="32"/>
      <c r="G12" s="32"/>
      <c r="H12" s="32"/>
      <c r="I12" s="32"/>
      <c r="J12" s="31"/>
      <c r="K12" s="31"/>
    </row>
    <row r="13" spans="1:11" x14ac:dyDescent="0.25">
      <c r="A13" s="2" t="s">
        <v>9</v>
      </c>
      <c r="B13" s="3"/>
      <c r="C13" s="3"/>
      <c r="D13" s="3"/>
      <c r="E13" s="3"/>
      <c r="F13" s="3"/>
      <c r="G13" s="3"/>
      <c r="H13" s="3"/>
      <c r="I13" s="3"/>
    </row>
  </sheetData>
  <mergeCells count="13">
    <mergeCell ref="J4:K4"/>
    <mergeCell ref="A8:A9"/>
    <mergeCell ref="A13:I13"/>
    <mergeCell ref="A10:A11"/>
    <mergeCell ref="A4:A5"/>
    <mergeCell ref="B4:B5"/>
    <mergeCell ref="C4:C5"/>
    <mergeCell ref="D4:D5"/>
    <mergeCell ref="E4:E5"/>
    <mergeCell ref="F4:F5"/>
    <mergeCell ref="G4:G5"/>
    <mergeCell ref="H4:H5"/>
    <mergeCell ref="I4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Rhea</dc:creator>
  <cp:lastModifiedBy>Rhea</cp:lastModifiedBy>
  <dcterms:created xsi:type="dcterms:W3CDTF">2013-01-27T11:32:38Z</dcterms:created>
  <dcterms:modified xsi:type="dcterms:W3CDTF">2013-07-25T08:26:54Z</dcterms:modified>
</cp:coreProperties>
</file>